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ocuments\Files\Treasurer\Fair Tax Mark\"/>
    </mc:Choice>
  </mc:AlternateContent>
  <xr:revisionPtr revIDLastSave="0" documentId="8_{3B9B80C5-557D-46DE-87A5-44F1193610AD}" xr6:coauthVersionLast="47" xr6:coauthVersionMax="47" xr10:uidLastSave="{00000000-0000-0000-0000-000000000000}"/>
  <bookViews>
    <workbookView xWindow="3900" yWindow="1365" windowWidth="21360" windowHeight="16635" xr2:uid="{34D7D51B-FAA2-444B-9512-452DF033A2A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E45" i="1"/>
  <c r="H44" i="1"/>
  <c r="E44" i="1"/>
  <c r="H43" i="1"/>
  <c r="E43" i="1"/>
  <c r="H39" i="1"/>
  <c r="H40" i="1" s="1"/>
  <c r="E39" i="1"/>
  <c r="E40" i="1" s="1"/>
  <c r="H32" i="1" l="1"/>
  <c r="H14" i="1"/>
  <c r="H11" i="1"/>
  <c r="H16" i="1" s="1"/>
  <c r="H21" i="1" l="1"/>
  <c r="E14" i="1"/>
  <c r="E11" i="1"/>
  <c r="H25" i="1" l="1"/>
  <c r="H46" i="1"/>
  <c r="H48" i="1" s="1"/>
  <c r="E16" i="1"/>
  <c r="E23" i="1" s="1"/>
  <c r="E46" i="1" s="1"/>
  <c r="E48" i="1" s="1"/>
  <c r="E25" i="1" l="1"/>
  <c r="E32" i="1"/>
</calcChain>
</file>

<file path=xl/sharedStrings.xml><?xml version="1.0" encoding="utf-8"?>
<sst xmlns="http://schemas.openxmlformats.org/spreadsheetml/2006/main" count="47" uniqueCount="38">
  <si>
    <t>On The Eighth Day Co-Operative Limited</t>
  </si>
  <si>
    <t>Tax Reconciliation</t>
  </si>
  <si>
    <t>For the Year Ended 31 August 2023</t>
  </si>
  <si>
    <t>2023</t>
  </si>
  <si>
    <t>2022</t>
  </si>
  <si>
    <t>£</t>
  </si>
  <si>
    <t>Profit/(loss) per the financial statements</t>
  </si>
  <si>
    <t>Add</t>
  </si>
  <si>
    <t>Timing difference between depreciation and capital allowances</t>
  </si>
  <si>
    <t>Loss on disposal of fixed assets</t>
  </si>
  <si>
    <t>Expenses not allowable for tax</t>
  </si>
  <si>
    <t>Unpaid pensions 2023 paid after the year end</t>
  </si>
  <si>
    <t>Less</t>
  </si>
  <si>
    <t>Income already taxed</t>
  </si>
  <si>
    <t>Unpaid pensions 2022 paid in the 2023 year</t>
  </si>
  <si>
    <t>Adjusted profits for tax purposes</t>
  </si>
  <si>
    <t>Trading losses brought forward</t>
  </si>
  <si>
    <t>Current year loss</t>
  </si>
  <si>
    <t>Losses brought forward utilised agains current year profits</t>
  </si>
  <si>
    <t>Trading losses caried forward</t>
  </si>
  <si>
    <t>Taxation</t>
  </si>
  <si>
    <t>Corporation tax for the year - nil due to offset of losses</t>
  </si>
  <si>
    <t>Deferred tax charge/credit on timing differences</t>
  </si>
  <si>
    <t>Taxation per the financial statements</t>
  </si>
  <si>
    <t>Profit/(loss) before taxation</t>
  </si>
  <si>
    <t>Additional notes for Fair Tax Mark Assessment:</t>
  </si>
  <si>
    <t>Numerical current tax reconciliation</t>
  </si>
  <si>
    <t>Expected current tax credit at headline rate of 19%</t>
  </si>
  <si>
    <t>Depreciation in excess of capital allowances</t>
  </si>
  <si>
    <t>Tax adjusting items:</t>
  </si>
  <si>
    <r>
      <t xml:space="preserve">Depreciation in excess of capital allowances </t>
    </r>
    <r>
      <rPr>
        <sz val="8"/>
        <color theme="1"/>
        <rFont val="Calibri"/>
        <family val="2"/>
        <scheme val="minor"/>
      </rPr>
      <t>– the accounting treatment of fixed assets differs from the tax treatment. For accounting purposes, our tangible fixed assets are depreciated over their useful economic lives. For tax purposes, there are specific rules to what can, or should, be claimed. The differences between these treatments create a temporary tax adjustment that will balance out over time.</t>
    </r>
  </si>
  <si>
    <t>Trading losses (utilised)/carried forward</t>
  </si>
  <si>
    <r>
      <t xml:space="preserve">Trading losses (utilised)/carried forward </t>
    </r>
    <r>
      <rPr>
        <sz val="8"/>
        <color theme="1"/>
        <rFont val="Calibri"/>
        <family val="2"/>
        <scheme val="minor"/>
      </rPr>
      <t>– tax losses from earlier periods can be carried forward and relieved against future profits, so that the correct amount of tax is applied to the overall historic profits generated, and not just for that period.  Once the tax losses have all been used, tax will then become chargeable on the profits generated thereafter.</t>
    </r>
  </si>
  <si>
    <t>Actual current tax charge per finanical statements</t>
  </si>
  <si>
    <r>
      <t>Pension adjustments</t>
    </r>
    <r>
      <rPr>
        <sz val="8"/>
        <color theme="1"/>
        <rFont val="Calibri"/>
        <family val="2"/>
        <scheme val="minor"/>
      </rPr>
      <t xml:space="preserve"> – tax relief is given on a paid basis.  If there is a pension creditor or accrual in the accounts (i.e. not yet paid), then this will be adjusted for in computing the taxable profits/(losses).</t>
    </r>
  </si>
  <si>
    <r>
      <rPr>
        <b/>
        <sz val="8"/>
        <color theme="1"/>
        <rFont val="Calibri"/>
        <family val="2"/>
        <scheme val="minor"/>
      </rPr>
      <t>Expenses not deductible for tax purposes</t>
    </r>
    <r>
      <rPr>
        <sz val="8"/>
        <color theme="1"/>
        <rFont val="Calibri"/>
        <family val="2"/>
        <scheme val="minor"/>
      </rPr>
      <t xml:space="preserve"> – Some business expenses, although entirely appropriate for inclusion in the financial statements, are not allowed as a deduction against taxable income when calculating the tax liability.  Examples of such expenses are: fines and penalties.</t>
    </r>
  </si>
  <si>
    <r>
      <t>Expenses not deductible for tax purposes</t>
    </r>
    <r>
      <rPr>
        <sz val="11"/>
        <color theme="1"/>
        <rFont val="Calibri"/>
        <family val="2"/>
        <scheme val="minor"/>
      </rPr>
      <t xml:space="preserve"> </t>
    </r>
  </si>
  <si>
    <r>
      <t>Pension adjustments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</si>
</sst>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 \(#,##0\)_-;_-*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u/>
      <sz val="11"/>
      <color theme="1"/>
      <name val="Calibri"/>
      <family val="2"/>
      <scheme val="minor"/>
    </font>
    <font>
      <b/>
      <sz val="8"/>
      <color theme="1"/>
      <name val="Calibri"/>
      <family val="2"/>
      <scheme val="minor"/>
    </font>
    <font>
      <sz val="8"/>
      <color theme="1"/>
      <name val="Calibri"/>
      <family val="2"/>
      <scheme val="minor"/>
    </font>
    <font>
      <vertAlign val="superscript"/>
      <sz val="8"/>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43" fontId="3" fillId="0" borderId="0" applyFont="0" applyFill="0" applyBorder="0" applyAlignment="0" applyProtection="0"/>
  </cellStyleXfs>
  <cellXfs count="16">
    <xf numFmtId="0" fontId="0" fillId="0" borderId="0" xfId="0"/>
    <xf numFmtId="0" fontId="1" fillId="0" borderId="0" xfId="0" applyFont="1"/>
    <xf numFmtId="0" fontId="2" fillId="0" borderId="0" xfId="0" applyFont="1"/>
    <xf numFmtId="164" fontId="0" fillId="0" borderId="0" xfId="0" applyNumberFormat="1"/>
    <xf numFmtId="164" fontId="0" fillId="0" borderId="1" xfId="0" applyNumberFormat="1" applyBorder="1"/>
    <xf numFmtId="164" fontId="0" fillId="0" borderId="2" xfId="0" applyNumberFormat="1" applyBorder="1"/>
    <xf numFmtId="0" fontId="1" fillId="0" borderId="0" xfId="0" applyFont="1" applyAlignment="1">
      <alignment horizontal="center"/>
    </xf>
    <xf numFmtId="43" fontId="0" fillId="0" borderId="0" xfId="0" applyNumberFormat="1"/>
    <xf numFmtId="43" fontId="0" fillId="0" borderId="0" xfId="1" applyFont="1" applyBorder="1"/>
    <xf numFmtId="0" fontId="4" fillId="0" borderId="0" xfId="0" applyFont="1"/>
    <xf numFmtId="0" fontId="0" fillId="0" borderId="0" xfId="0" applyAlignment="1">
      <alignment horizontal="center"/>
    </xf>
    <xf numFmtId="165" fontId="0" fillId="0" borderId="0" xfId="0" applyNumberFormat="1"/>
    <xf numFmtId="0" fontId="1" fillId="0" borderId="0" xfId="0" quotePrefix="1"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2C03-8D80-4F67-B1FB-AC15B9D36EDC}">
  <sheetPr>
    <pageSetUpPr fitToPage="1"/>
  </sheetPr>
  <dimension ref="A1:H54"/>
  <sheetViews>
    <sheetView tabSelected="1" zoomScale="115" zoomScaleNormal="115" workbookViewId="0">
      <selection activeCell="C44" sqref="C44"/>
    </sheetView>
  </sheetViews>
  <sheetFormatPr defaultRowHeight="15" x14ac:dyDescent="0.25"/>
  <cols>
    <col min="2" max="2" width="11.85546875" customWidth="1"/>
    <col min="3" max="3" width="58.85546875" bestFit="1" customWidth="1"/>
    <col min="4" max="4" width="9.140625" bestFit="1" customWidth="1"/>
    <col min="5" max="5" width="10.140625" bestFit="1" customWidth="1"/>
    <col min="6" max="6" width="3.85546875" customWidth="1"/>
    <col min="7" max="7" width="9.140625" bestFit="1" customWidth="1"/>
    <col min="8" max="8" width="10.140625" bestFit="1" customWidth="1"/>
  </cols>
  <sheetData>
    <row r="1" spans="1:8" ht="15.75" x14ac:dyDescent="0.25">
      <c r="A1" s="2" t="s">
        <v>0</v>
      </c>
    </row>
    <row r="2" spans="1:8" ht="15.75" x14ac:dyDescent="0.25">
      <c r="A2" s="2" t="s">
        <v>1</v>
      </c>
    </row>
    <row r="3" spans="1:8" ht="15.75" x14ac:dyDescent="0.25">
      <c r="A3" s="2" t="s">
        <v>2</v>
      </c>
    </row>
    <row r="4" spans="1:8" x14ac:dyDescent="0.25">
      <c r="D4" s="12" t="s">
        <v>3</v>
      </c>
      <c r="E4" s="12"/>
      <c r="G4" s="12" t="s">
        <v>4</v>
      </c>
      <c r="H4" s="12"/>
    </row>
    <row r="5" spans="1:8" x14ac:dyDescent="0.25">
      <c r="D5" s="6" t="s">
        <v>5</v>
      </c>
      <c r="E5" s="6" t="s">
        <v>5</v>
      </c>
      <c r="G5" s="6" t="s">
        <v>5</v>
      </c>
      <c r="H5" s="6" t="s">
        <v>5</v>
      </c>
    </row>
    <row r="6" spans="1:8" x14ac:dyDescent="0.25">
      <c r="B6" s="1" t="s">
        <v>6</v>
      </c>
      <c r="D6" s="3"/>
      <c r="E6" s="3">
        <v>14557</v>
      </c>
      <c r="G6" s="3"/>
      <c r="H6" s="3">
        <v>-40349</v>
      </c>
    </row>
    <row r="7" spans="1:8" x14ac:dyDescent="0.25">
      <c r="D7" s="3"/>
      <c r="E7" s="3"/>
      <c r="G7" s="3"/>
      <c r="H7" s="3"/>
    </row>
    <row r="8" spans="1:8" x14ac:dyDescent="0.25">
      <c r="B8" s="1" t="s">
        <v>7</v>
      </c>
      <c r="C8" t="s">
        <v>8</v>
      </c>
      <c r="D8" s="3">
        <v>15450</v>
      </c>
      <c r="E8" s="3"/>
      <c r="G8" s="3">
        <v>18999</v>
      </c>
      <c r="H8" s="3"/>
    </row>
    <row r="9" spans="1:8" x14ac:dyDescent="0.25">
      <c r="C9" t="s">
        <v>9</v>
      </c>
      <c r="D9" s="3">
        <v>441</v>
      </c>
      <c r="E9" s="3"/>
      <c r="G9" s="3">
        <v>340</v>
      </c>
      <c r="H9" s="3"/>
    </row>
    <row r="10" spans="1:8" x14ac:dyDescent="0.25">
      <c r="C10" t="s">
        <v>10</v>
      </c>
      <c r="D10" s="3">
        <v>0</v>
      </c>
      <c r="E10" s="3"/>
      <c r="G10" s="3">
        <v>1100</v>
      </c>
      <c r="H10" s="3"/>
    </row>
    <row r="11" spans="1:8" x14ac:dyDescent="0.25">
      <c r="C11" t="s">
        <v>11</v>
      </c>
      <c r="D11" s="4">
        <v>693</v>
      </c>
      <c r="E11" s="3">
        <f>SUM(D8:D11)</f>
        <v>16584</v>
      </c>
      <c r="G11" s="4">
        <v>723</v>
      </c>
      <c r="H11" s="3">
        <f>SUM(G8:G11)</f>
        <v>21162</v>
      </c>
    </row>
    <row r="12" spans="1:8" x14ac:dyDescent="0.25">
      <c r="D12" s="3"/>
      <c r="E12" s="3"/>
      <c r="G12" s="3"/>
      <c r="H12" s="3"/>
    </row>
    <row r="13" spans="1:8" x14ac:dyDescent="0.25">
      <c r="B13" s="1" t="s">
        <v>12</v>
      </c>
      <c r="C13" t="s">
        <v>13</v>
      </c>
      <c r="D13" s="3">
        <v>1</v>
      </c>
      <c r="E13" s="3"/>
      <c r="G13" s="3">
        <v>1</v>
      </c>
      <c r="H13" s="3"/>
    </row>
    <row r="14" spans="1:8" x14ac:dyDescent="0.25">
      <c r="C14" t="s">
        <v>14</v>
      </c>
      <c r="D14" s="4">
        <v>723</v>
      </c>
      <c r="E14" s="3">
        <f>-SUM(D13:D14)</f>
        <v>-724</v>
      </c>
      <c r="G14" s="4">
        <v>905</v>
      </c>
      <c r="H14" s="3">
        <f>-SUM(G13:G14)</f>
        <v>-906</v>
      </c>
    </row>
    <row r="15" spans="1:8" x14ac:dyDescent="0.25">
      <c r="D15" s="3"/>
      <c r="E15" s="3"/>
      <c r="G15" s="3"/>
      <c r="H15" s="3"/>
    </row>
    <row r="16" spans="1:8" ht="15.75" thickBot="1" x14ac:dyDescent="0.3">
      <c r="B16" s="1" t="s">
        <v>15</v>
      </c>
      <c r="D16" s="3"/>
      <c r="E16" s="5">
        <f>SUM(E6:E14)</f>
        <v>30417</v>
      </c>
      <c r="G16" s="3"/>
      <c r="H16" s="5">
        <f>SUM(H6:H14)</f>
        <v>-20093</v>
      </c>
    </row>
    <row r="17" spans="1:8" ht="15.75" thickTop="1" x14ac:dyDescent="0.25">
      <c r="B17" s="1"/>
      <c r="D17" s="3"/>
      <c r="E17" s="3"/>
      <c r="G17" s="3"/>
      <c r="H17" s="3"/>
    </row>
    <row r="18" spans="1:8" x14ac:dyDescent="0.25">
      <c r="E18" s="6" t="s">
        <v>5</v>
      </c>
      <c r="H18" s="6" t="s">
        <v>5</v>
      </c>
    </row>
    <row r="19" spans="1:8" x14ac:dyDescent="0.25">
      <c r="B19" s="1" t="s">
        <v>16</v>
      </c>
      <c r="E19" s="3">
        <v>-76716</v>
      </c>
      <c r="H19" s="3">
        <v>-56623</v>
      </c>
    </row>
    <row r="21" spans="1:8" x14ac:dyDescent="0.25">
      <c r="B21" s="1" t="s">
        <v>17</v>
      </c>
      <c r="E21" s="3">
        <v>0</v>
      </c>
      <c r="H21" s="3">
        <f>H16</f>
        <v>-20093</v>
      </c>
    </row>
    <row r="23" spans="1:8" x14ac:dyDescent="0.25">
      <c r="B23" s="1" t="s">
        <v>18</v>
      </c>
      <c r="E23" s="3">
        <f>E16</f>
        <v>30417</v>
      </c>
      <c r="H23" s="3">
        <v>0</v>
      </c>
    </row>
    <row r="25" spans="1:8" ht="15.75" thickBot="1" x14ac:dyDescent="0.3">
      <c r="B25" s="1" t="s">
        <v>19</v>
      </c>
      <c r="E25" s="5">
        <f>SUM(E19:E24)</f>
        <v>-46299</v>
      </c>
      <c r="H25" s="5">
        <f>SUM(H19:H24)</f>
        <v>-76716</v>
      </c>
    </row>
    <row r="26" spans="1:8" ht="15.75" thickTop="1" x14ac:dyDescent="0.25"/>
    <row r="27" spans="1:8" x14ac:dyDescent="0.25">
      <c r="A27" s="1" t="s">
        <v>20</v>
      </c>
      <c r="E27" s="6" t="s">
        <v>5</v>
      </c>
      <c r="H27" s="6" t="s">
        <v>5</v>
      </c>
    </row>
    <row r="28" spans="1:8" x14ac:dyDescent="0.25">
      <c r="C28" t="s">
        <v>21</v>
      </c>
      <c r="E28" s="3">
        <v>0</v>
      </c>
      <c r="H28" s="3">
        <v>0</v>
      </c>
    </row>
    <row r="30" spans="1:8" x14ac:dyDescent="0.25">
      <c r="C30" t="s">
        <v>22</v>
      </c>
      <c r="E30" s="3">
        <v>1064</v>
      </c>
      <c r="H30" s="3">
        <v>-1233</v>
      </c>
    </row>
    <row r="32" spans="1:8" ht="15.75" thickBot="1" x14ac:dyDescent="0.3">
      <c r="B32" s="1" t="s">
        <v>23</v>
      </c>
      <c r="E32" s="5">
        <f>SUM(E28:E31)</f>
        <v>1064</v>
      </c>
      <c r="H32" s="5">
        <f>SUM(H28:H31)</f>
        <v>-1233</v>
      </c>
    </row>
    <row r="33" spans="3:8" ht="15.75" thickTop="1" x14ac:dyDescent="0.25"/>
    <row r="35" spans="3:8" x14ac:dyDescent="0.25">
      <c r="C35" s="1" t="s">
        <v>25</v>
      </c>
    </row>
    <row r="37" spans="3:8" x14ac:dyDescent="0.25">
      <c r="C37" s="9" t="s">
        <v>26</v>
      </c>
      <c r="E37" s="10" t="s">
        <v>5</v>
      </c>
      <c r="H37" s="10" t="s">
        <v>5</v>
      </c>
    </row>
    <row r="39" spans="3:8" x14ac:dyDescent="0.25">
      <c r="C39" t="s">
        <v>24</v>
      </c>
      <c r="E39" s="4">
        <f>E6</f>
        <v>14557</v>
      </c>
      <c r="H39" s="4">
        <f>H6</f>
        <v>-40349</v>
      </c>
    </row>
    <row r="40" spans="3:8" x14ac:dyDescent="0.25">
      <c r="C40" t="s">
        <v>27</v>
      </c>
      <c r="E40" s="3">
        <f>ROUND(E39*0.19,0)</f>
        <v>2766</v>
      </c>
      <c r="H40" s="3">
        <f>ROUND(H39*0.19,0)</f>
        <v>-7666</v>
      </c>
    </row>
    <row r="41" spans="3:8" x14ac:dyDescent="0.25">
      <c r="E41" s="3"/>
      <c r="H41" s="3"/>
    </row>
    <row r="42" spans="3:8" x14ac:dyDescent="0.25">
      <c r="C42" t="s">
        <v>29</v>
      </c>
      <c r="E42" s="3"/>
      <c r="H42" s="3"/>
    </row>
    <row r="43" spans="3:8" x14ac:dyDescent="0.25">
      <c r="C43" t="s">
        <v>28</v>
      </c>
      <c r="E43" s="11">
        <f>ROUND((D8+D9)*0.19,0)</f>
        <v>3019</v>
      </c>
      <c r="H43" s="11">
        <f>ROUND((G8+G9)*0.19,0)</f>
        <v>3674</v>
      </c>
    </row>
    <row r="44" spans="3:8" x14ac:dyDescent="0.25">
      <c r="C44" t="s">
        <v>36</v>
      </c>
      <c r="E44" s="11">
        <f>ROUND(D10*0.19,0)</f>
        <v>0</v>
      </c>
      <c r="H44" s="11">
        <f>ROUND(G10*0.19,0)</f>
        <v>209</v>
      </c>
    </row>
    <row r="45" spans="3:8" x14ac:dyDescent="0.25">
      <c r="C45" t="s">
        <v>37</v>
      </c>
      <c r="E45" s="3">
        <f>ROUND((D11-D14)*0.19,0)</f>
        <v>-6</v>
      </c>
      <c r="H45" s="3">
        <f>ROUND((G11-G14)*0.19,0)</f>
        <v>-35</v>
      </c>
    </row>
    <row r="46" spans="3:8" x14ac:dyDescent="0.25">
      <c r="C46" t="s">
        <v>31</v>
      </c>
      <c r="E46" s="3">
        <f>-ROUND(E23*0.19,0)</f>
        <v>-5779</v>
      </c>
      <c r="H46" s="3">
        <f>-ROUND(H21*0.19,0)</f>
        <v>3818</v>
      </c>
    </row>
    <row r="47" spans="3:8" x14ac:dyDescent="0.25">
      <c r="E47" s="3"/>
      <c r="G47" s="8"/>
      <c r="H47" s="3"/>
    </row>
    <row r="48" spans="3:8" ht="15.75" thickBot="1" x14ac:dyDescent="0.3">
      <c r="C48" t="s">
        <v>33</v>
      </c>
      <c r="E48" s="5">
        <f>SUM(E40:E46)</f>
        <v>0</v>
      </c>
      <c r="H48" s="5">
        <f>SUM(H40:H46)</f>
        <v>0</v>
      </c>
    </row>
    <row r="49" spans="3:8" ht="15.75" thickTop="1" x14ac:dyDescent="0.25"/>
    <row r="50" spans="3:8" x14ac:dyDescent="0.25">
      <c r="E50" s="7"/>
    </row>
    <row r="51" spans="3:8" ht="29.85" customHeight="1" x14ac:dyDescent="0.25">
      <c r="C51" s="13" t="s">
        <v>30</v>
      </c>
      <c r="D51" s="13"/>
      <c r="E51" s="13"/>
      <c r="F51" s="13"/>
      <c r="G51" s="13"/>
      <c r="H51" s="13"/>
    </row>
    <row r="52" spans="3:8" ht="24" customHeight="1" x14ac:dyDescent="0.25">
      <c r="C52" s="14" t="s">
        <v>35</v>
      </c>
      <c r="D52" s="15"/>
      <c r="E52" s="15"/>
      <c r="F52" s="15"/>
      <c r="G52" s="15"/>
      <c r="H52" s="15"/>
    </row>
    <row r="53" spans="3:8" ht="22.35" customHeight="1" x14ac:dyDescent="0.25">
      <c r="C53" s="13" t="s">
        <v>34</v>
      </c>
      <c r="D53" s="13"/>
      <c r="E53" s="13"/>
      <c r="F53" s="13"/>
      <c r="G53" s="13"/>
      <c r="H53" s="13"/>
    </row>
    <row r="54" spans="3:8" ht="29.1" customHeight="1" x14ac:dyDescent="0.25">
      <c r="C54" s="13" t="s">
        <v>32</v>
      </c>
      <c r="D54" s="13"/>
      <c r="E54" s="13"/>
      <c r="F54" s="13"/>
      <c r="G54" s="13"/>
      <c r="H54" s="13"/>
    </row>
  </sheetData>
  <mergeCells count="6">
    <mergeCell ref="D4:E4"/>
    <mergeCell ref="G4:H4"/>
    <mergeCell ref="C51:H51"/>
    <mergeCell ref="C52:H52"/>
    <mergeCell ref="C54:H54"/>
    <mergeCell ref="C53:H53"/>
  </mergeCells>
  <pageMargins left="0.7" right="0.7" top="0.75" bottom="0.75" header="0.3" footer="0.3"/>
  <pageSetup paperSize="9" scale="73"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613311A90415419E373A880DC5441A" ma:contentTypeVersion="18" ma:contentTypeDescription="Create a new document." ma:contentTypeScope="" ma:versionID="4dc6c3893aada454919e50bd2344b3f2">
  <xsd:schema xmlns:xsd="http://www.w3.org/2001/XMLSchema" xmlns:xs="http://www.w3.org/2001/XMLSchema" xmlns:p="http://schemas.microsoft.com/office/2006/metadata/properties" xmlns:ns2="06aaef4b-1b4a-46a6-85ce-a31a56a69666" xmlns:ns3="5696997f-0d93-46b1-aade-45e6cdfe8bfe" targetNamespace="http://schemas.microsoft.com/office/2006/metadata/properties" ma:root="true" ma:fieldsID="9225d3cbbc5a427529088291e62b899e" ns2:_="" ns3:_="">
    <xsd:import namespace="06aaef4b-1b4a-46a6-85ce-a31a56a69666"/>
    <xsd:import namespace="5696997f-0d93-46b1-aade-45e6cdfe8b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ef4b-1b4a-46a6-85ce-a31a56a696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ab3a1d-4de2-4394-a035-eb2f863e15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96997f-0d93-46b1-aade-45e6cdfe8bf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9435cf0-d6e3-45f2-8316-c9aa2a444154}" ma:internalName="TaxCatchAll" ma:showField="CatchAllData" ma:web="5696997f-0d93-46b1-aade-45e6cdfe8b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E3004-650F-4794-99C6-5CE2332666EA}">
  <ds:schemaRefs>
    <ds:schemaRef ds:uri="http://schemas.microsoft.com/sharepoint/v3/contenttype/forms"/>
  </ds:schemaRefs>
</ds:datastoreItem>
</file>

<file path=customXml/itemProps2.xml><?xml version="1.0" encoding="utf-8"?>
<ds:datastoreItem xmlns:ds="http://schemas.openxmlformats.org/officeDocument/2006/customXml" ds:itemID="{C88DE7B7-1027-4CFF-A526-D9CC7CB8B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ef4b-1b4a-46a6-85ce-a31a56a69666"/>
    <ds:schemaRef ds:uri="5696997f-0d93-46b1-aade-45e6cdfe8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HW Technology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Bancroft</dc:creator>
  <cp:keywords/>
  <dc:description/>
  <cp:lastModifiedBy>Them</cp:lastModifiedBy>
  <cp:revision/>
  <cp:lastPrinted>2024-06-17T10:50:03Z</cp:lastPrinted>
  <dcterms:created xsi:type="dcterms:W3CDTF">2022-06-22T12:46:21Z</dcterms:created>
  <dcterms:modified xsi:type="dcterms:W3CDTF">2024-06-20T07:25:26Z</dcterms:modified>
  <cp:category/>
  <cp:contentStatus/>
</cp:coreProperties>
</file>